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V Eintracht Elster\Organisation\300 Ablauforganisation\"/>
    </mc:Choice>
  </mc:AlternateContent>
  <xr:revisionPtr revIDLastSave="0" documentId="13_ncr:1_{3A4976CB-AD5F-4168-9B7D-14CA0A3A9CDC}" xr6:coauthVersionLast="47" xr6:coauthVersionMax="47" xr10:uidLastSave="{00000000-0000-0000-0000-000000000000}"/>
  <bookViews>
    <workbookView xWindow="-120" yWindow="-120" windowWidth="29040" windowHeight="15840" activeTab="1" xr2:uid="{5E14608E-E7F7-41BA-94F9-174E5512AEFD}"/>
  </bookViews>
  <sheets>
    <sheet name="Busnutzung" sheetId="1" r:id="rId1"/>
    <sheet name="Muster" sheetId="2" r:id="rId2"/>
    <sheet name="Dropdown" sheetId="3" r:id="rId3"/>
  </sheets>
  <definedNames>
    <definedName name="_xlnm.Print_Area" localSheetId="0">Busnutzung!$A$1:$L$46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" l="1"/>
  <c r="I36" i="2"/>
  <c r="J36" i="2" s="1"/>
  <c r="J30" i="2"/>
  <c r="J27" i="2"/>
  <c r="J31" i="2" s="1"/>
  <c r="J37" i="2" s="1"/>
  <c r="I36" i="1"/>
  <c r="J36" i="1" s="1"/>
  <c r="J30" i="1"/>
  <c r="J38" i="1" s="1"/>
  <c r="J27" i="1"/>
  <c r="J40" i="2" l="1"/>
  <c r="J31" i="1"/>
  <c r="J37" i="1" s="1"/>
  <c r="J40" i="1" s="1"/>
</calcChain>
</file>

<file path=xl/sharedStrings.xml><?xml version="1.0" encoding="utf-8"?>
<sst xmlns="http://schemas.openxmlformats.org/spreadsheetml/2006/main" count="187" uniqueCount="52">
  <si>
    <t>Berechnung der notwendigen Spende (bei Busnutzung)</t>
  </si>
  <si>
    <t>Allgemeines</t>
  </si>
  <si>
    <t>A</t>
  </si>
  <si>
    <t>B</t>
  </si>
  <si>
    <t>C</t>
  </si>
  <si>
    <t>D</t>
  </si>
  <si>
    <t>E</t>
  </si>
  <si>
    <t>Pauschalen (unter Einhaltung der Kilometerbeschränkung)</t>
  </si>
  <si>
    <t xml:space="preserve">halbtags </t>
  </si>
  <si>
    <t>bis</t>
  </si>
  <si>
    <t>Tag</t>
  </si>
  <si>
    <t>km</t>
  </si>
  <si>
    <t>Stunden</t>
  </si>
  <si>
    <t>2 - 4 Tage</t>
  </si>
  <si>
    <t>2 Tage (Wochenende)</t>
  </si>
  <si>
    <t>4 - 7 Tage</t>
  </si>
  <si>
    <t>Überschreitung der Kilometerbeschränkung</t>
  </si>
  <si>
    <t xml:space="preserve">Tankkosten </t>
  </si>
  <si>
    <t>je km</t>
  </si>
  <si>
    <t>Variablen</t>
  </si>
  <si>
    <t>Die Fahrtstrecke bestimmt sich nach den zu machenden Angaben im Fahrtenbuch!</t>
  </si>
  <si>
    <t>Nutzer / Verantwortlicher</t>
  </si>
  <si>
    <t>Nutzungszeitraum</t>
  </si>
  <si>
    <t>Reisestrecke (Ziel)</t>
  </si>
  <si>
    <t>:</t>
  </si>
  <si>
    <t>Genutzte Pauschale</t>
  </si>
  <si>
    <t>Kilometerbeschränkung von</t>
  </si>
  <si>
    <t>e</t>
  </si>
  <si>
    <t>Kilometerstand Start</t>
  </si>
  <si>
    <t>Kilometerstand Ende</t>
  </si>
  <si>
    <t>zurückgelegte Strecke</t>
  </si>
  <si>
    <t>über Kilometerbeschränkung hinaus zurückgelegte Kilometer:</t>
  </si>
  <si>
    <t>Angaben zum Nutzer und zur Nutzung</t>
  </si>
  <si>
    <t>a</t>
  </si>
  <si>
    <t>b</t>
  </si>
  <si>
    <t>Nutzung der "Vereinstankkarte"</t>
  </si>
  <si>
    <r>
      <t xml:space="preserve">wenn </t>
    </r>
    <r>
      <rPr>
        <b/>
        <u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getankt wurde</t>
    </r>
  </si>
  <si>
    <t>Bei Überschreitung der Kilometerbeschränkung !!!</t>
  </si>
  <si>
    <t>Genutzte Variable</t>
  </si>
  <si>
    <t>c</t>
  </si>
  <si>
    <t>vollgetank zurück gegeben</t>
  </si>
  <si>
    <t>Zu überweisender Betrag:</t>
  </si>
  <si>
    <t>Sparkasse Wittenberg</t>
  </si>
  <si>
    <t>IBAN:</t>
  </si>
  <si>
    <t>DE82 8055 0101 3000 0013 78</t>
  </si>
  <si>
    <t>Ermittlung Spendenbetrag</t>
  </si>
  <si>
    <t>Norbert Apel</t>
  </si>
  <si>
    <t>Prag</t>
  </si>
  <si>
    <t>01.04. - 02.04.2023</t>
  </si>
  <si>
    <t>Kontodaten:  SV Eintracht Elster e. V.</t>
  </si>
  <si>
    <t>(farbige Felder sind zu füllen!)</t>
  </si>
  <si>
    <t>Pauschalen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</si>
</sst>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2" fillId="0" borderId="5" xfId="0" applyFont="1" applyBorder="1"/>
    <xf numFmtId="0" fontId="0" fillId="0" borderId="5" xfId="0" applyBorder="1"/>
    <xf numFmtId="3" fontId="0" fillId="0" borderId="0" xfId="0" applyNumberFormat="1"/>
    <xf numFmtId="44" fontId="0" fillId="0" borderId="0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3" fontId="0" fillId="2" borderId="1" xfId="0" applyNumberForma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0" fontId="2" fillId="5" borderId="1" xfId="0" quotePrefix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44" fontId="2" fillId="0" borderId="13" xfId="0" applyNumberFormat="1" applyFont="1" applyBorder="1"/>
    <xf numFmtId="3" fontId="0" fillId="2" borderId="1" xfId="0" applyNumberFormat="1" applyFill="1" applyBorder="1"/>
    <xf numFmtId="3" fontId="0" fillId="6" borderId="1" xfId="0" applyNumberFormat="1" applyFill="1" applyBorder="1"/>
    <xf numFmtId="0" fontId="2" fillId="5" borderId="1" xfId="0" quotePrefix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10" xfId="0" quotePrefix="1" applyFill="1" applyBorder="1" applyAlignment="1" applyProtection="1">
      <alignment horizontal="center"/>
      <protection locked="0"/>
    </xf>
    <xf numFmtId="0" fontId="0" fillId="2" borderId="11" xfId="0" quotePrefix="1" applyFill="1" applyBorder="1" applyAlignment="1" applyProtection="1">
      <alignment horizontal="center"/>
      <protection locked="0"/>
    </xf>
    <xf numFmtId="0" fontId="0" fillId="2" borderId="12" xfId="0" quotePrefix="1" applyFill="1" applyBorder="1" applyAlignment="1" applyProtection="1">
      <alignment horizontal="center"/>
      <protection locked="0"/>
    </xf>
    <xf numFmtId="0" fontId="0" fillId="3" borderId="10" xfId="0" quotePrefix="1" applyFill="1" applyBorder="1" applyAlignment="1" applyProtection="1">
      <alignment horizontal="center"/>
      <protection locked="0"/>
    </xf>
    <xf numFmtId="0" fontId="0" fillId="3" borderId="11" xfId="0" quotePrefix="1" applyFill="1" applyBorder="1" applyAlignment="1" applyProtection="1">
      <alignment horizontal="center"/>
      <protection locked="0"/>
    </xf>
    <xf numFmtId="0" fontId="0" fillId="3" borderId="12" xfId="0" quotePrefix="1" applyFill="1" applyBorder="1" applyAlignment="1" applyProtection="1">
      <alignment horizontal="center"/>
      <protection locked="0"/>
    </xf>
    <xf numFmtId="0" fontId="0" fillId="4" borderId="10" xfId="0" quotePrefix="1" applyFill="1" applyBorder="1" applyAlignment="1" applyProtection="1">
      <alignment horizontal="center"/>
      <protection locked="0"/>
    </xf>
    <xf numFmtId="0" fontId="0" fillId="4" borderId="11" xfId="0" quotePrefix="1" applyFill="1" applyBorder="1" applyAlignment="1" applyProtection="1">
      <alignment horizontal="center"/>
      <protection locked="0"/>
    </xf>
    <xf numFmtId="0" fontId="0" fillId="4" borderId="12" xfId="0" quotePrefix="1" applyFill="1" applyBorder="1" applyAlignment="1" applyProtection="1">
      <alignment horizontal="center"/>
      <protection locked="0"/>
    </xf>
    <xf numFmtId="0" fontId="0" fillId="2" borderId="10" xfId="0" quotePrefix="1" applyFill="1" applyBorder="1" applyAlignment="1">
      <alignment horizontal="center"/>
    </xf>
    <xf numFmtId="0" fontId="0" fillId="2" borderId="11" xfId="0" quotePrefix="1" applyFill="1" applyBorder="1" applyAlignment="1">
      <alignment horizontal="center"/>
    </xf>
    <xf numFmtId="0" fontId="0" fillId="2" borderId="12" xfId="0" quotePrefix="1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4" borderId="10" xfId="0" quotePrefix="1" applyFill="1" applyBorder="1" applyAlignment="1">
      <alignment horizontal="center"/>
    </xf>
    <xf numFmtId="0" fontId="0" fillId="4" borderId="11" xfId="0" quotePrefix="1" applyFill="1" applyBorder="1" applyAlignment="1">
      <alignment horizontal="center"/>
    </xf>
    <xf numFmtId="0" fontId="0" fillId="4" borderId="12" xfId="0" quotePrefix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43F5-883C-40D6-91EC-E771EA0510F5}">
  <sheetPr>
    <pageSetUpPr fitToPage="1"/>
  </sheetPr>
  <dimension ref="A1:K45"/>
  <sheetViews>
    <sheetView topLeftCell="A4" workbookViewId="0">
      <selection activeCell="P34" sqref="P34"/>
    </sheetView>
  </sheetViews>
  <sheetFormatPr baseColWidth="10" defaultRowHeight="15" x14ac:dyDescent="0.25"/>
  <cols>
    <col min="1" max="1" width="2.28515625" customWidth="1"/>
    <col min="2" max="2" width="4.5703125" customWidth="1"/>
    <col min="3" max="3" width="25.5703125" customWidth="1"/>
    <col min="4" max="4" width="3.5703125" bestFit="1" customWidth="1"/>
    <col min="5" max="5" width="5.42578125" customWidth="1"/>
    <col min="6" max="6" width="10.140625" customWidth="1"/>
    <col min="7" max="7" width="5.42578125" customWidth="1"/>
    <col min="8" max="8" width="7.28515625" customWidth="1"/>
    <col min="9" max="9" width="5.85546875" bestFit="1" customWidth="1"/>
    <col min="10" max="10" width="21.42578125" bestFit="1" customWidth="1"/>
    <col min="11" max="11" width="3.7109375" bestFit="1" customWidth="1"/>
    <col min="12" max="12" width="2.140625" customWidth="1"/>
  </cols>
  <sheetData>
    <row r="1" spans="1:11" ht="18.75" x14ac:dyDescent="0.3">
      <c r="A1" s="1" t="s">
        <v>0</v>
      </c>
      <c r="B1" s="1"/>
    </row>
    <row r="2" spans="1:11" x14ac:dyDescent="0.25">
      <c r="B2" t="s">
        <v>50</v>
      </c>
    </row>
    <row r="3" spans="1:11" ht="15.75" x14ac:dyDescent="0.25">
      <c r="B3" s="2" t="s">
        <v>1</v>
      </c>
      <c r="C3" s="3"/>
      <c r="D3" s="3"/>
      <c r="E3" s="3"/>
      <c r="F3" s="3"/>
      <c r="G3" s="3"/>
      <c r="H3" s="3"/>
      <c r="I3" s="3"/>
      <c r="J3" s="3"/>
      <c r="K3" s="4"/>
    </row>
    <row r="4" spans="1:11" ht="15.75" x14ac:dyDescent="0.25">
      <c r="B4" s="5"/>
      <c r="K4" s="6"/>
    </row>
    <row r="5" spans="1:11" x14ac:dyDescent="0.25">
      <c r="B5" s="7" t="s">
        <v>20</v>
      </c>
      <c r="K5" s="6"/>
    </row>
    <row r="6" spans="1:11" x14ac:dyDescent="0.25">
      <c r="B6" s="8"/>
      <c r="K6" s="6"/>
    </row>
    <row r="7" spans="1:11" x14ac:dyDescent="0.25">
      <c r="B7" s="7" t="s">
        <v>7</v>
      </c>
      <c r="K7" s="6"/>
    </row>
    <row r="8" spans="1:11" x14ac:dyDescent="0.25">
      <c r="B8" s="7" t="s">
        <v>2</v>
      </c>
      <c r="C8" t="s">
        <v>8</v>
      </c>
      <c r="D8" t="s">
        <v>9</v>
      </c>
      <c r="E8">
        <v>12</v>
      </c>
      <c r="F8" t="s">
        <v>12</v>
      </c>
      <c r="G8" t="s">
        <v>9</v>
      </c>
      <c r="H8" s="9">
        <v>100</v>
      </c>
      <c r="I8" t="s">
        <v>11</v>
      </c>
      <c r="J8" s="10">
        <v>30</v>
      </c>
      <c r="K8" s="6"/>
    </row>
    <row r="9" spans="1:11" x14ac:dyDescent="0.25">
      <c r="B9" s="7" t="s">
        <v>3</v>
      </c>
      <c r="C9" t="s">
        <v>10</v>
      </c>
      <c r="D9" t="s">
        <v>9</v>
      </c>
      <c r="E9">
        <v>24</v>
      </c>
      <c r="F9" t="s">
        <v>12</v>
      </c>
      <c r="G9" t="s">
        <v>9</v>
      </c>
      <c r="H9" s="9">
        <v>200</v>
      </c>
      <c r="I9" t="s">
        <v>11</v>
      </c>
      <c r="J9" s="10">
        <v>50</v>
      </c>
      <c r="K9" s="6"/>
    </row>
    <row r="10" spans="1:11" x14ac:dyDescent="0.25">
      <c r="B10" s="7" t="s">
        <v>4</v>
      </c>
      <c r="C10" t="s">
        <v>14</v>
      </c>
      <c r="D10" t="s">
        <v>9</v>
      </c>
      <c r="E10">
        <v>48</v>
      </c>
      <c r="F10" t="s">
        <v>12</v>
      </c>
      <c r="G10" t="s">
        <v>9</v>
      </c>
      <c r="H10" s="9">
        <v>500</v>
      </c>
      <c r="I10" t="s">
        <v>11</v>
      </c>
      <c r="J10" s="10">
        <v>120</v>
      </c>
      <c r="K10" s="6"/>
    </row>
    <row r="11" spans="1:11" x14ac:dyDescent="0.25">
      <c r="B11" s="7" t="s">
        <v>5</v>
      </c>
      <c r="C11" t="s">
        <v>13</v>
      </c>
      <c r="D11" t="s">
        <v>9</v>
      </c>
      <c r="E11">
        <v>96</v>
      </c>
      <c r="F11" t="s">
        <v>12</v>
      </c>
      <c r="G11" t="s">
        <v>9</v>
      </c>
      <c r="H11" s="9">
        <v>800</v>
      </c>
      <c r="I11" t="s">
        <v>11</v>
      </c>
      <c r="J11" s="10">
        <v>160</v>
      </c>
      <c r="K11" s="6"/>
    </row>
    <row r="12" spans="1:11" x14ac:dyDescent="0.25">
      <c r="B12" s="7" t="s">
        <v>6</v>
      </c>
      <c r="C12" t="s">
        <v>15</v>
      </c>
      <c r="D12" t="s">
        <v>9</v>
      </c>
      <c r="E12">
        <v>168</v>
      </c>
      <c r="F12" t="s">
        <v>12</v>
      </c>
      <c r="G12" t="s">
        <v>9</v>
      </c>
      <c r="H12" s="9">
        <v>1000</v>
      </c>
      <c r="I12" t="s">
        <v>11</v>
      </c>
      <c r="J12" s="10">
        <v>200</v>
      </c>
      <c r="K12" s="6"/>
    </row>
    <row r="13" spans="1:11" x14ac:dyDescent="0.25">
      <c r="B13" s="8"/>
      <c r="K13" s="6"/>
    </row>
    <row r="14" spans="1:11" x14ac:dyDescent="0.25">
      <c r="B14" s="8"/>
      <c r="C14" t="s">
        <v>37</v>
      </c>
      <c r="I14" t="s">
        <v>18</v>
      </c>
      <c r="J14" s="10">
        <v>0.3</v>
      </c>
      <c r="K14" s="6"/>
    </row>
    <row r="15" spans="1:11" x14ac:dyDescent="0.25">
      <c r="B15" s="8"/>
      <c r="J15" s="10"/>
      <c r="K15" s="6"/>
    </row>
    <row r="16" spans="1:11" x14ac:dyDescent="0.25">
      <c r="B16" s="7" t="s">
        <v>19</v>
      </c>
      <c r="J16" s="10"/>
      <c r="K16" s="6"/>
    </row>
    <row r="17" spans="2:11" x14ac:dyDescent="0.25">
      <c r="B17" s="7" t="s">
        <v>33</v>
      </c>
      <c r="C17" t="s">
        <v>17</v>
      </c>
      <c r="D17" t="s">
        <v>35</v>
      </c>
      <c r="I17" t="s">
        <v>18</v>
      </c>
      <c r="J17" s="10">
        <v>0.2</v>
      </c>
      <c r="K17" s="6"/>
    </row>
    <row r="18" spans="2:11" x14ac:dyDescent="0.25">
      <c r="B18" s="7" t="s">
        <v>34</v>
      </c>
      <c r="C18" t="s">
        <v>17</v>
      </c>
      <c r="D18" t="s">
        <v>36</v>
      </c>
      <c r="I18" t="s">
        <v>18</v>
      </c>
      <c r="J18" s="10">
        <v>0.3</v>
      </c>
      <c r="K18" s="6"/>
    </row>
    <row r="19" spans="2:11" x14ac:dyDescent="0.25">
      <c r="B19" s="7" t="s">
        <v>39</v>
      </c>
      <c r="C19" t="s">
        <v>17</v>
      </c>
      <c r="D19" t="s">
        <v>40</v>
      </c>
      <c r="I19" t="s">
        <v>18</v>
      </c>
      <c r="J19" s="10">
        <v>0</v>
      </c>
      <c r="K19" s="6"/>
    </row>
    <row r="20" spans="2:11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3"/>
    </row>
    <row r="22" spans="2:11" ht="15.75" x14ac:dyDescent="0.25">
      <c r="B22" s="2" t="s">
        <v>32</v>
      </c>
      <c r="C22" s="3"/>
      <c r="D22" s="3"/>
      <c r="E22" s="3"/>
      <c r="F22" s="3"/>
      <c r="G22" s="3"/>
      <c r="H22" s="3"/>
      <c r="I22" s="3"/>
      <c r="J22" s="3"/>
      <c r="K22" s="4"/>
    </row>
    <row r="23" spans="2:11" x14ac:dyDescent="0.25">
      <c r="B23" s="8"/>
      <c r="K23" s="6"/>
    </row>
    <row r="24" spans="2:11" x14ac:dyDescent="0.25">
      <c r="B24" s="8"/>
      <c r="C24" t="s">
        <v>21</v>
      </c>
      <c r="D24" s="14" t="s">
        <v>24</v>
      </c>
      <c r="E24" s="26"/>
      <c r="F24" s="27"/>
      <c r="G24" s="27"/>
      <c r="H24" s="27"/>
      <c r="I24" s="27"/>
      <c r="J24" s="28"/>
      <c r="K24" s="6"/>
    </row>
    <row r="25" spans="2:11" x14ac:dyDescent="0.25">
      <c r="B25" s="8"/>
      <c r="C25" t="s">
        <v>22</v>
      </c>
      <c r="D25" s="14" t="s">
        <v>24</v>
      </c>
      <c r="E25" s="29"/>
      <c r="F25" s="30"/>
      <c r="G25" s="30"/>
      <c r="H25" s="30"/>
      <c r="I25" s="30"/>
      <c r="J25" s="31"/>
      <c r="K25" s="6"/>
    </row>
    <row r="26" spans="2:11" x14ac:dyDescent="0.25">
      <c r="B26" s="8"/>
      <c r="C26" t="s">
        <v>23</v>
      </c>
      <c r="D26" s="14" t="s">
        <v>24</v>
      </c>
      <c r="E26" s="32"/>
      <c r="F26" s="33"/>
      <c r="G26" s="33"/>
      <c r="H26" s="33"/>
      <c r="I26" s="33"/>
      <c r="J26" s="34"/>
      <c r="K26" s="6"/>
    </row>
    <row r="27" spans="2:11" x14ac:dyDescent="0.25">
      <c r="B27" s="8"/>
      <c r="C27" t="s">
        <v>25</v>
      </c>
      <c r="D27" s="14" t="s">
        <v>24</v>
      </c>
      <c r="E27" s="17" t="s">
        <v>4</v>
      </c>
      <c r="F27" t="s">
        <v>26</v>
      </c>
      <c r="J27" s="9">
        <f>IF(E27=B8,H8,IF(E27=B9,H9,IF(E27=B10,H10,IF(E27=B11,H11,IF(E27=B12,H12,"Pauschale bestimmen!")))))</f>
        <v>500</v>
      </c>
      <c r="K27" s="6" t="s">
        <v>11</v>
      </c>
    </row>
    <row r="28" spans="2:11" x14ac:dyDescent="0.25">
      <c r="B28" s="8"/>
      <c r="C28" t="s">
        <v>28</v>
      </c>
      <c r="D28" s="14" t="s">
        <v>24</v>
      </c>
      <c r="J28" s="15"/>
      <c r="K28" s="6" t="s">
        <v>11</v>
      </c>
    </row>
    <row r="29" spans="2:11" x14ac:dyDescent="0.25">
      <c r="B29" s="8"/>
      <c r="C29" t="s">
        <v>29</v>
      </c>
      <c r="D29" s="14" t="s">
        <v>24</v>
      </c>
      <c r="J29" s="16"/>
      <c r="K29" s="6" t="s">
        <v>11</v>
      </c>
    </row>
    <row r="30" spans="2:11" x14ac:dyDescent="0.25">
      <c r="B30" s="8"/>
      <c r="C30" t="s">
        <v>30</v>
      </c>
      <c r="D30" s="14" t="s">
        <v>24</v>
      </c>
      <c r="J30" s="9">
        <f>J29-J28</f>
        <v>0</v>
      </c>
      <c r="K30" s="6" t="s">
        <v>11</v>
      </c>
    </row>
    <row r="31" spans="2:11" x14ac:dyDescent="0.25">
      <c r="B31" s="8"/>
      <c r="C31" t="s">
        <v>31</v>
      </c>
      <c r="J31" s="9">
        <f>IF(J30-J27&gt;0,J30-J27,0)</f>
        <v>0</v>
      </c>
      <c r="K31" s="6" t="s">
        <v>11</v>
      </c>
    </row>
    <row r="32" spans="2:11" x14ac:dyDescent="0.25">
      <c r="B32" s="11"/>
      <c r="C32" s="12"/>
      <c r="D32" s="12"/>
      <c r="E32" s="12"/>
      <c r="F32" s="12"/>
      <c r="G32" s="12" t="s">
        <v>27</v>
      </c>
      <c r="H32" s="12"/>
      <c r="I32" s="12"/>
      <c r="J32" s="12"/>
      <c r="K32" s="13"/>
    </row>
    <row r="34" spans="2:11" ht="15.75" x14ac:dyDescent="0.25">
      <c r="B34" s="2" t="s">
        <v>45</v>
      </c>
      <c r="C34" s="3"/>
      <c r="D34" s="3"/>
      <c r="E34" s="3"/>
      <c r="F34" s="3"/>
      <c r="G34" s="3"/>
      <c r="H34" s="3"/>
      <c r="I34" s="3"/>
      <c r="J34" s="3"/>
      <c r="K34" s="4"/>
    </row>
    <row r="35" spans="2:11" x14ac:dyDescent="0.25">
      <c r="B35" s="8"/>
      <c r="K35" s="6"/>
    </row>
    <row r="36" spans="2:11" x14ac:dyDescent="0.25">
      <c r="B36" s="8"/>
      <c r="C36" t="s">
        <v>25</v>
      </c>
      <c r="D36" t="s">
        <v>24</v>
      </c>
      <c r="I36" s="19" t="str">
        <f>E27</f>
        <v>C</v>
      </c>
      <c r="J36" s="10">
        <f>IF(I36=B8,J8,IF(I36=B9,J9,IF(I36=B10,J10,IF(I36=B11,J11,IF(I36=B12,J12,"Pauschale bestimmen!")))))</f>
        <v>120</v>
      </c>
      <c r="K36" s="6"/>
    </row>
    <row r="37" spans="2:11" x14ac:dyDescent="0.25">
      <c r="B37" s="8"/>
      <c r="C37" t="s">
        <v>16</v>
      </c>
      <c r="G37" s="14" t="s">
        <v>24</v>
      </c>
      <c r="J37" s="10" t="str">
        <f>IF(J31&gt;0,J31*J14,"keine")</f>
        <v>keine</v>
      </c>
      <c r="K37" s="6"/>
    </row>
    <row r="38" spans="2:11" x14ac:dyDescent="0.25">
      <c r="B38" s="8"/>
      <c r="C38" t="s">
        <v>38</v>
      </c>
      <c r="D38" s="14" t="s">
        <v>24</v>
      </c>
      <c r="I38" s="18" t="s">
        <v>39</v>
      </c>
      <c r="J38" s="10">
        <f>IF(I38=B17,(J30*J17),IF(I38=B18,(J30*J18),IF(I38=B19,J30*J19)))</f>
        <v>0</v>
      </c>
      <c r="K38" s="6"/>
    </row>
    <row r="39" spans="2:11" x14ac:dyDescent="0.25">
      <c r="B39" s="8"/>
      <c r="K39" s="6"/>
    </row>
    <row r="40" spans="2:11" ht="15.75" thickBot="1" x14ac:dyDescent="0.3">
      <c r="B40" s="8"/>
      <c r="C40" t="s">
        <v>41</v>
      </c>
      <c r="J40" s="20">
        <f>SUM(J36:J39)</f>
        <v>120</v>
      </c>
      <c r="K40" s="6"/>
    </row>
    <row r="41" spans="2:11" ht="15.75" thickTop="1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3"/>
    </row>
    <row r="43" spans="2:11" ht="15.75" x14ac:dyDescent="0.25">
      <c r="B43" s="2" t="s">
        <v>49</v>
      </c>
      <c r="C43" s="3"/>
      <c r="D43" s="3"/>
      <c r="E43" s="3"/>
      <c r="F43" s="3"/>
      <c r="G43" s="3"/>
      <c r="H43" s="3"/>
      <c r="I43" s="3"/>
      <c r="J43" s="3"/>
      <c r="K43" s="4"/>
    </row>
    <row r="44" spans="2:11" ht="15.75" x14ac:dyDescent="0.25">
      <c r="B44" s="8"/>
      <c r="C44" t="s">
        <v>42</v>
      </c>
      <c r="F44" t="s">
        <v>43</v>
      </c>
      <c r="G44" s="25" t="s">
        <v>44</v>
      </c>
      <c r="H44" s="25"/>
      <c r="I44" s="25"/>
      <c r="J44" s="25"/>
      <c r="K44" s="6"/>
    </row>
    <row r="45" spans="2:11" x14ac:dyDescent="0.25">
      <c r="B45" s="11"/>
      <c r="C45" s="12"/>
      <c r="D45" s="12"/>
      <c r="E45" s="12"/>
      <c r="F45" s="12"/>
      <c r="G45" s="12"/>
      <c r="H45" s="12"/>
      <c r="I45" s="12"/>
      <c r="J45" s="12"/>
      <c r="K45" s="13"/>
    </row>
  </sheetData>
  <sheetProtection selectLockedCells="1"/>
  <mergeCells count="4">
    <mergeCell ref="G44:J44"/>
    <mergeCell ref="E24:J24"/>
    <mergeCell ref="E25:J25"/>
    <mergeCell ref="E26:J26"/>
  </mergeCells>
  <pageMargins left="0.31496062992125984" right="0.31496062992125984" top="0.39370078740157483" bottom="0.19685039370078741" header="0.11811023622047245" footer="0.11811023622047245"/>
  <pageSetup paperSize="9" scale="99" orientation="portrait" r:id="rId1"/>
  <headerFooter>
    <oddFooter>&amp;C&amp;F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6D938B-A15D-463E-BA14-4911AF57B9A5}">
          <x14:formula1>
            <xm:f>Dropdown!$A$2:$A$6</xm:f>
          </x14:formula1>
          <xm:sqref>E27</xm:sqref>
        </x14:dataValidation>
        <x14:dataValidation type="list" allowBlank="1" showInputMessage="1" showErrorMessage="1" xr:uid="{B02C1108-1C60-41AE-91BF-B89FA3EA5B3C}">
          <x14:formula1>
            <xm:f>Dropdown!$B$2:$B$4</xm:f>
          </x14:formula1>
          <xm:sqref>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0A3E-D14A-47E9-B7F4-FDCD4227E4B4}">
  <sheetPr>
    <pageSetUpPr fitToPage="1"/>
  </sheetPr>
  <dimension ref="A1:K45"/>
  <sheetViews>
    <sheetView tabSelected="1" workbookViewId="0">
      <selection activeCell="E10" sqref="E10"/>
    </sheetView>
  </sheetViews>
  <sheetFormatPr baseColWidth="10" defaultRowHeight="15" x14ac:dyDescent="0.25"/>
  <cols>
    <col min="1" max="1" width="2.28515625" customWidth="1"/>
    <col min="2" max="2" width="4.5703125" customWidth="1"/>
    <col min="3" max="3" width="25.5703125" customWidth="1"/>
    <col min="4" max="4" width="3.5703125" bestFit="1" customWidth="1"/>
    <col min="5" max="5" width="5.42578125" customWidth="1"/>
    <col min="6" max="6" width="10.140625" customWidth="1"/>
    <col min="7" max="7" width="5.42578125" customWidth="1"/>
    <col min="8" max="8" width="7.28515625" customWidth="1"/>
    <col min="9" max="9" width="5.85546875" bestFit="1" customWidth="1"/>
    <col min="10" max="10" width="21.42578125" bestFit="1" customWidth="1"/>
    <col min="11" max="11" width="3.7109375" bestFit="1" customWidth="1"/>
    <col min="12" max="12" width="2.140625" customWidth="1"/>
  </cols>
  <sheetData>
    <row r="1" spans="1:11" ht="18.75" x14ac:dyDescent="0.3">
      <c r="A1" s="1" t="s">
        <v>0</v>
      </c>
      <c r="B1" s="1"/>
    </row>
    <row r="2" spans="1:11" x14ac:dyDescent="0.25">
      <c r="B2" t="s">
        <v>50</v>
      </c>
    </row>
    <row r="3" spans="1:11" ht="15.75" x14ac:dyDescent="0.25">
      <c r="B3" s="2" t="s">
        <v>1</v>
      </c>
      <c r="C3" s="3"/>
      <c r="D3" s="3"/>
      <c r="E3" s="3"/>
      <c r="F3" s="3"/>
      <c r="G3" s="3"/>
      <c r="H3" s="3"/>
      <c r="I3" s="3"/>
      <c r="J3" s="3"/>
      <c r="K3" s="4"/>
    </row>
    <row r="4" spans="1:11" ht="15.75" x14ac:dyDescent="0.25">
      <c r="B4" s="5"/>
      <c r="K4" s="6"/>
    </row>
    <row r="5" spans="1:11" x14ac:dyDescent="0.25">
      <c r="B5" s="7" t="s">
        <v>20</v>
      </c>
      <c r="K5" s="6"/>
    </row>
    <row r="6" spans="1:11" x14ac:dyDescent="0.25">
      <c r="B6" s="8"/>
      <c r="K6" s="6"/>
    </row>
    <row r="7" spans="1:11" x14ac:dyDescent="0.25">
      <c r="B7" s="7" t="s">
        <v>7</v>
      </c>
      <c r="K7" s="6"/>
    </row>
    <row r="8" spans="1:11" x14ac:dyDescent="0.25">
      <c r="B8" s="7" t="s">
        <v>2</v>
      </c>
      <c r="C8" t="s">
        <v>8</v>
      </c>
      <c r="D8" t="s">
        <v>9</v>
      </c>
      <c r="E8">
        <v>12</v>
      </c>
      <c r="F8" t="s">
        <v>12</v>
      </c>
      <c r="G8" t="s">
        <v>9</v>
      </c>
      <c r="H8" s="9">
        <v>100</v>
      </c>
      <c r="I8" t="s">
        <v>11</v>
      </c>
      <c r="J8" s="10">
        <v>30</v>
      </c>
      <c r="K8" s="6"/>
    </row>
    <row r="9" spans="1:11" x14ac:dyDescent="0.25">
      <c r="B9" s="7" t="s">
        <v>3</v>
      </c>
      <c r="C9" t="s">
        <v>10</v>
      </c>
      <c r="D9" t="s">
        <v>9</v>
      </c>
      <c r="E9">
        <v>24</v>
      </c>
      <c r="F9" t="s">
        <v>12</v>
      </c>
      <c r="G9" t="s">
        <v>9</v>
      </c>
      <c r="H9" s="9">
        <v>200</v>
      </c>
      <c r="I9" t="s">
        <v>11</v>
      </c>
      <c r="J9" s="10">
        <v>50</v>
      </c>
      <c r="K9" s="6"/>
    </row>
    <row r="10" spans="1:11" x14ac:dyDescent="0.25">
      <c r="B10" s="7" t="s">
        <v>4</v>
      </c>
      <c r="C10" t="s">
        <v>14</v>
      </c>
      <c r="D10" t="s">
        <v>9</v>
      </c>
      <c r="E10">
        <v>48</v>
      </c>
      <c r="F10" t="s">
        <v>12</v>
      </c>
      <c r="G10" t="s">
        <v>9</v>
      </c>
      <c r="H10" s="9">
        <v>500</v>
      </c>
      <c r="I10" t="s">
        <v>11</v>
      </c>
      <c r="J10" s="10">
        <v>120</v>
      </c>
      <c r="K10" s="6"/>
    </row>
    <row r="11" spans="1:11" x14ac:dyDescent="0.25">
      <c r="B11" s="7" t="s">
        <v>5</v>
      </c>
      <c r="C11" t="s">
        <v>13</v>
      </c>
      <c r="D11" t="s">
        <v>9</v>
      </c>
      <c r="E11">
        <v>96</v>
      </c>
      <c r="F11" t="s">
        <v>12</v>
      </c>
      <c r="G11" t="s">
        <v>9</v>
      </c>
      <c r="H11" s="9">
        <v>800</v>
      </c>
      <c r="I11" t="s">
        <v>11</v>
      </c>
      <c r="J11" s="10">
        <v>160</v>
      </c>
      <c r="K11" s="6"/>
    </row>
    <row r="12" spans="1:11" x14ac:dyDescent="0.25">
      <c r="B12" s="7" t="s">
        <v>6</v>
      </c>
      <c r="C12" t="s">
        <v>15</v>
      </c>
      <c r="D12" t="s">
        <v>9</v>
      </c>
      <c r="E12">
        <v>168</v>
      </c>
      <c r="F12" t="s">
        <v>12</v>
      </c>
      <c r="G12" t="s">
        <v>9</v>
      </c>
      <c r="H12" s="9">
        <v>1000</v>
      </c>
      <c r="I12" t="s">
        <v>11</v>
      </c>
      <c r="J12" s="10">
        <v>200</v>
      </c>
      <c r="K12" s="6"/>
    </row>
    <row r="13" spans="1:11" x14ac:dyDescent="0.25">
      <c r="B13" s="8"/>
      <c r="K13" s="6"/>
    </row>
    <row r="14" spans="1:11" x14ac:dyDescent="0.25">
      <c r="B14" s="8"/>
      <c r="C14" t="s">
        <v>37</v>
      </c>
      <c r="I14" t="s">
        <v>18</v>
      </c>
      <c r="J14" s="10">
        <v>0.3</v>
      </c>
      <c r="K14" s="6"/>
    </row>
    <row r="15" spans="1:11" x14ac:dyDescent="0.25">
      <c r="B15" s="8"/>
      <c r="J15" s="10"/>
      <c r="K15" s="6"/>
    </row>
    <row r="16" spans="1:11" x14ac:dyDescent="0.25">
      <c r="B16" s="7" t="s">
        <v>19</v>
      </c>
      <c r="J16" s="10"/>
      <c r="K16" s="6"/>
    </row>
    <row r="17" spans="2:11" x14ac:dyDescent="0.25">
      <c r="B17" s="7" t="s">
        <v>33</v>
      </c>
      <c r="C17" t="s">
        <v>17</v>
      </c>
      <c r="D17" t="s">
        <v>35</v>
      </c>
      <c r="I17" t="s">
        <v>18</v>
      </c>
      <c r="J17" s="10">
        <v>0.2</v>
      </c>
      <c r="K17" s="6"/>
    </row>
    <row r="18" spans="2:11" x14ac:dyDescent="0.25">
      <c r="B18" s="7" t="s">
        <v>34</v>
      </c>
      <c r="C18" t="s">
        <v>17</v>
      </c>
      <c r="D18" t="s">
        <v>36</v>
      </c>
      <c r="I18" t="s">
        <v>18</v>
      </c>
      <c r="J18" s="10">
        <v>0.3</v>
      </c>
      <c r="K18" s="6"/>
    </row>
    <row r="19" spans="2:11" x14ac:dyDescent="0.25">
      <c r="B19" s="7" t="s">
        <v>39</v>
      </c>
      <c r="C19" t="s">
        <v>17</v>
      </c>
      <c r="D19" t="s">
        <v>40</v>
      </c>
      <c r="I19" t="s">
        <v>18</v>
      </c>
      <c r="J19" s="10">
        <v>0</v>
      </c>
      <c r="K19" s="6"/>
    </row>
    <row r="20" spans="2:11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3"/>
    </row>
    <row r="22" spans="2:11" ht="15.75" x14ac:dyDescent="0.25">
      <c r="B22" s="2" t="s">
        <v>32</v>
      </c>
      <c r="C22" s="3"/>
      <c r="D22" s="3"/>
      <c r="E22" s="3"/>
      <c r="F22" s="3"/>
      <c r="G22" s="3"/>
      <c r="H22" s="3"/>
      <c r="I22" s="3"/>
      <c r="J22" s="3"/>
      <c r="K22" s="4"/>
    </row>
    <row r="23" spans="2:11" x14ac:dyDescent="0.25">
      <c r="B23" s="8"/>
      <c r="K23" s="6"/>
    </row>
    <row r="24" spans="2:11" x14ac:dyDescent="0.25">
      <c r="B24" s="8"/>
      <c r="C24" t="s">
        <v>21</v>
      </c>
      <c r="D24" s="14" t="s">
        <v>24</v>
      </c>
      <c r="E24" s="35" t="s">
        <v>46</v>
      </c>
      <c r="F24" s="36"/>
      <c r="G24" s="36"/>
      <c r="H24" s="36"/>
      <c r="I24" s="36"/>
      <c r="J24" s="37"/>
      <c r="K24" s="6"/>
    </row>
    <row r="25" spans="2:11" x14ac:dyDescent="0.25">
      <c r="B25" s="8"/>
      <c r="C25" t="s">
        <v>22</v>
      </c>
      <c r="D25" s="14" t="s">
        <v>24</v>
      </c>
      <c r="E25" s="38" t="s">
        <v>48</v>
      </c>
      <c r="F25" s="39"/>
      <c r="G25" s="39"/>
      <c r="H25" s="39"/>
      <c r="I25" s="39"/>
      <c r="J25" s="40"/>
      <c r="K25" s="6"/>
    </row>
    <row r="26" spans="2:11" x14ac:dyDescent="0.25">
      <c r="B26" s="8"/>
      <c r="C26" t="s">
        <v>23</v>
      </c>
      <c r="D26" s="14" t="s">
        <v>24</v>
      </c>
      <c r="E26" s="41" t="s">
        <v>47</v>
      </c>
      <c r="F26" s="42"/>
      <c r="G26" s="42"/>
      <c r="H26" s="42"/>
      <c r="I26" s="42"/>
      <c r="J26" s="43"/>
      <c r="K26" s="6"/>
    </row>
    <row r="27" spans="2:11" x14ac:dyDescent="0.25">
      <c r="B27" s="8"/>
      <c r="C27" t="s">
        <v>25</v>
      </c>
      <c r="D27" s="14" t="s">
        <v>24</v>
      </c>
      <c r="E27" s="23" t="s">
        <v>4</v>
      </c>
      <c r="F27" t="s">
        <v>26</v>
      </c>
      <c r="J27" s="9">
        <f>IF(E27=B8,H8,IF(E27=B9,H9,IF(E27=B10,H10,IF(E27=B11,H11,IF(E27=B12,H12,"Pauschale bestimmen!")))))</f>
        <v>500</v>
      </c>
      <c r="K27" s="6" t="s">
        <v>11</v>
      </c>
    </row>
    <row r="28" spans="2:11" x14ac:dyDescent="0.25">
      <c r="B28" s="8"/>
      <c r="C28" t="s">
        <v>28</v>
      </c>
      <c r="D28" s="14" t="s">
        <v>24</v>
      </c>
      <c r="J28" s="21">
        <v>135400</v>
      </c>
      <c r="K28" s="6" t="s">
        <v>11</v>
      </c>
    </row>
    <row r="29" spans="2:11" x14ac:dyDescent="0.25">
      <c r="B29" s="8"/>
      <c r="C29" t="s">
        <v>29</v>
      </c>
      <c r="D29" s="14" t="s">
        <v>24</v>
      </c>
      <c r="J29" s="22">
        <v>136100</v>
      </c>
      <c r="K29" s="6" t="s">
        <v>11</v>
      </c>
    </row>
    <row r="30" spans="2:11" x14ac:dyDescent="0.25">
      <c r="B30" s="8"/>
      <c r="C30" t="s">
        <v>30</v>
      </c>
      <c r="D30" s="14" t="s">
        <v>24</v>
      </c>
      <c r="J30" s="9">
        <f>J29-J28</f>
        <v>700</v>
      </c>
      <c r="K30" s="6" t="s">
        <v>11</v>
      </c>
    </row>
    <row r="31" spans="2:11" x14ac:dyDescent="0.25">
      <c r="B31" s="8"/>
      <c r="C31" t="s">
        <v>31</v>
      </c>
      <c r="J31" s="9">
        <f>IF(J30-J27&gt;0,J30-J27,0)</f>
        <v>200</v>
      </c>
      <c r="K31" s="6" t="s">
        <v>11</v>
      </c>
    </row>
    <row r="32" spans="2:11" x14ac:dyDescent="0.25">
      <c r="B32" s="11"/>
      <c r="C32" s="12"/>
      <c r="D32" s="12"/>
      <c r="E32" s="12"/>
      <c r="F32" s="12"/>
      <c r="G32" s="12" t="s">
        <v>27</v>
      </c>
      <c r="H32" s="12"/>
      <c r="I32" s="12"/>
      <c r="J32" s="12"/>
      <c r="K32" s="13"/>
    </row>
    <row r="34" spans="2:11" ht="15.75" x14ac:dyDescent="0.25">
      <c r="B34" s="2" t="s">
        <v>45</v>
      </c>
      <c r="C34" s="3"/>
      <c r="D34" s="3"/>
      <c r="E34" s="3"/>
      <c r="F34" s="3"/>
      <c r="G34" s="3"/>
      <c r="H34" s="3"/>
      <c r="I34" s="3"/>
      <c r="J34" s="3"/>
      <c r="K34" s="4"/>
    </row>
    <row r="35" spans="2:11" x14ac:dyDescent="0.25">
      <c r="B35" s="8"/>
      <c r="K35" s="6"/>
    </row>
    <row r="36" spans="2:11" x14ac:dyDescent="0.25">
      <c r="B36" s="8"/>
      <c r="C36" t="s">
        <v>25</v>
      </c>
      <c r="D36" t="s">
        <v>24</v>
      </c>
      <c r="I36" s="19" t="str">
        <f>E27</f>
        <v>C</v>
      </c>
      <c r="J36" s="10">
        <f>IF(I36=B8,J8,IF(I36=B9,J9,IF(I36=B10,J10,IF(I36=B11,J11,IF(I36=B12,J12,"Pauschale bestimmen!")))))</f>
        <v>120</v>
      </c>
      <c r="K36" s="6"/>
    </row>
    <row r="37" spans="2:11" x14ac:dyDescent="0.25">
      <c r="B37" s="8"/>
      <c r="C37" t="s">
        <v>16</v>
      </c>
      <c r="G37" s="14" t="s">
        <v>24</v>
      </c>
      <c r="J37" s="10">
        <f>IF(J31&gt;0,J31*J14,"keine")</f>
        <v>60</v>
      </c>
      <c r="K37" s="6"/>
    </row>
    <row r="38" spans="2:11" x14ac:dyDescent="0.25">
      <c r="B38" s="8"/>
      <c r="C38" t="s">
        <v>38</v>
      </c>
      <c r="D38" s="14" t="s">
        <v>24</v>
      </c>
      <c r="I38" s="24" t="s">
        <v>34</v>
      </c>
      <c r="J38" s="10">
        <f>IF(I38=B17,(J30*J17),IF(I38=B18,(J30*J18),IF(I38=B19,J30*J19)))</f>
        <v>210</v>
      </c>
      <c r="K38" s="6"/>
    </row>
    <row r="39" spans="2:11" x14ac:dyDescent="0.25">
      <c r="B39" s="8"/>
      <c r="K39" s="6"/>
    </row>
    <row r="40" spans="2:11" ht="15.75" thickBot="1" x14ac:dyDescent="0.3">
      <c r="B40" s="8"/>
      <c r="C40" t="s">
        <v>41</v>
      </c>
      <c r="J40" s="20">
        <f>SUM(J36:J39)</f>
        <v>390</v>
      </c>
      <c r="K40" s="6"/>
    </row>
    <row r="41" spans="2:11" ht="15.75" thickTop="1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3"/>
    </row>
    <row r="43" spans="2:11" ht="15.75" x14ac:dyDescent="0.25">
      <c r="B43" s="2" t="s">
        <v>49</v>
      </c>
      <c r="C43" s="3"/>
      <c r="D43" s="3"/>
      <c r="E43" s="3"/>
      <c r="F43" s="3"/>
      <c r="G43" s="3"/>
      <c r="H43" s="3"/>
      <c r="I43" s="3"/>
      <c r="J43" s="3"/>
      <c r="K43" s="4"/>
    </row>
    <row r="44" spans="2:11" ht="15.75" x14ac:dyDescent="0.25">
      <c r="B44" s="8"/>
      <c r="C44" t="s">
        <v>42</v>
      </c>
      <c r="F44" t="s">
        <v>43</v>
      </c>
      <c r="G44" s="25" t="s">
        <v>44</v>
      </c>
      <c r="H44" s="25"/>
      <c r="I44" s="25"/>
      <c r="J44" s="25"/>
      <c r="K44" s="6"/>
    </row>
    <row r="45" spans="2:11" x14ac:dyDescent="0.25">
      <c r="B45" s="11"/>
      <c r="C45" s="12"/>
      <c r="D45" s="12"/>
      <c r="E45" s="12"/>
      <c r="F45" s="12"/>
      <c r="G45" s="12"/>
      <c r="H45" s="12"/>
      <c r="I45" s="12"/>
      <c r="J45" s="12"/>
      <c r="K45" s="13"/>
    </row>
  </sheetData>
  <sheetProtection algorithmName="SHA-512" hashValue="gu51Cum2t+5n+YHX1m0m9gbZ1mePzYRs3QQEnR4eMPvQV2Px04GOOtjy2UUhpXvl5Zz1ZxjkNe+g6F5QbVS5cw==" saltValue="Ttp/dK6Pby7y1DFv5Fq/Hw==" spinCount="100000" sheet="1" objects="1" scenarios="1"/>
  <mergeCells count="4">
    <mergeCell ref="E24:J24"/>
    <mergeCell ref="E25:J25"/>
    <mergeCell ref="E26:J26"/>
    <mergeCell ref="G44:J44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headerFooter>
    <oddHeader>&amp;L&amp;18&amp;KFF0000Per Mail als Excel-Tabelle anfordern unter sveintrachtelster@gmx.de</oddHeader>
    <oddFooter>&amp;C&amp;F&amp;RSatnd: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7450-5FB8-4B24-B90F-90B224FE76F4}">
  <dimension ref="A1:B6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51</v>
      </c>
      <c r="B1" t="s">
        <v>19</v>
      </c>
    </row>
    <row r="2" spans="1:2" x14ac:dyDescent="0.25">
      <c r="A2" t="s">
        <v>2</v>
      </c>
      <c r="B2" t="s">
        <v>33</v>
      </c>
    </row>
    <row r="3" spans="1:2" x14ac:dyDescent="0.25">
      <c r="A3" t="s">
        <v>3</v>
      </c>
      <c r="B3" t="s">
        <v>34</v>
      </c>
    </row>
    <row r="4" spans="1:2" x14ac:dyDescent="0.25">
      <c r="A4" t="s">
        <v>4</v>
      </c>
      <c r="B4" t="s">
        <v>39</v>
      </c>
    </row>
    <row r="5" spans="1:2" x14ac:dyDescent="0.25">
      <c r="A5" t="s">
        <v>5</v>
      </c>
    </row>
    <row r="6" spans="1:2" x14ac:dyDescent="0.25">
      <c r="A6" t="s">
        <v>6</v>
      </c>
    </row>
  </sheetData>
  <sheetProtection algorithmName="SHA-512" hashValue="2y3rhTSCQGxyFBgXLDAXcaTj95z2ahHbwq5VYZoD0UoEe/TOVVnoTGlN1Da3PLabL1Y+wAR2r6GKsBsJgWt9dA==" saltValue="gSKzM5BGdpNSzqu5EyIwp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Busnutzung</vt:lpstr>
      <vt:lpstr>Muster</vt:lpstr>
      <vt:lpstr>Dropdown</vt:lpstr>
      <vt:lpstr>Busnutzung!Druckbereich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&amp; Cornelia</dc:creator>
  <cp:lastModifiedBy>Norbert Apel</cp:lastModifiedBy>
  <cp:lastPrinted>2024-04-16T15:47:44Z</cp:lastPrinted>
  <dcterms:created xsi:type="dcterms:W3CDTF">2023-04-03T13:34:20Z</dcterms:created>
  <dcterms:modified xsi:type="dcterms:W3CDTF">2024-04-16T15:47:48Z</dcterms:modified>
</cp:coreProperties>
</file>